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6-Abstimmungsergebnisse\"/>
    </mc:Choice>
  </mc:AlternateContent>
  <xr:revisionPtr revIDLastSave="0" documentId="8_{B6614C02-444C-4F80-A512-60B5AC5C12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7" i="1" l="1"/>
  <c r="J86" i="1"/>
  <c r="J85" i="1"/>
  <c r="J84" i="1"/>
  <c r="J83" i="1"/>
  <c r="K87" i="1"/>
  <c r="K86" i="1"/>
  <c r="K85" i="1"/>
  <c r="K84" i="1"/>
  <c r="K83" i="1"/>
  <c r="L87" i="1"/>
  <c r="L86" i="1"/>
  <c r="L85" i="1"/>
  <c r="L84" i="1"/>
  <c r="L83" i="1"/>
  <c r="M87" i="1"/>
  <c r="M86" i="1"/>
  <c r="M85" i="1"/>
  <c r="M84" i="1"/>
  <c r="M83" i="1"/>
  <c r="H83" i="1"/>
  <c r="H84" i="1"/>
  <c r="I84" i="1"/>
  <c r="H85" i="1"/>
  <c r="I85" i="1"/>
  <c r="H86" i="1"/>
  <c r="I86" i="1"/>
  <c r="H87" i="1"/>
  <c r="I87" i="1"/>
  <c r="G83" i="1"/>
  <c r="G84" i="1"/>
  <c r="G85" i="1"/>
  <c r="G86" i="1"/>
  <c r="G87" i="1"/>
  <c r="K88" i="1" l="1"/>
  <c r="M88" i="1"/>
  <c r="J88" i="1"/>
  <c r="L88" i="1"/>
  <c r="G88" i="1"/>
  <c r="H88" i="1"/>
  <c r="I88" i="1"/>
</calcChain>
</file>

<file path=xl/sharedStrings.xml><?xml version="1.0" encoding="utf-8"?>
<sst xmlns="http://schemas.openxmlformats.org/spreadsheetml/2006/main" count="1002" uniqueCount="196">
  <si>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</si>
  <si>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</si>
  <si>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</si>
  <si>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</si>
  <si>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</si>
  <si>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</si>
  <si>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</si>
  <si>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</si>
  <si>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</si>
  <si>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</si>
  <si>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</si>
  <si>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</si>
  <si>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</si>
  <si>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</si>
  <si>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</si>
  <si>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</si>
  <si>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</si>
  <si>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</si>
  <si>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</si>
  <si>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</si>
  <si>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</si>
  <si>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</si>
  <si>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</si>
  <si>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</si>
  <si>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</si>
  <si>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</si>
  <si>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</si>
  <si>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</si>
  <si>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</si>
  <si>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</si>
  <si>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</si>
  <si>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</si>
  <si>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</si>
  <si>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</si>
  <si>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</si>
  <si>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</si>
  <si>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</si>
  <si>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</si>
  <si>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</si>
  <si>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</si>
  <si>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</si>
  <si>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</si>
  <si>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</si>
  <si>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</si>
  <si>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</si>
  <si>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</si>
  <si>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</si>
  <si>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</si>
  <si>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</si>
  <si>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</si>
  <si>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</si>
  <si>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</si>
  <si>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</si>
  <si>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</si>
  <si>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</si>
  <si>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</si>
  <si>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</si>
  <si>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</si>
  <si>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</si>
  <si>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</si>
  <si>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</si>
  <si>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</si>
  <si>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</si>
  <si>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</si>
  <si>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</si>
  <si>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</si>
  <si>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</si>
  <si>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</si>
  <si>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</si>
  <si>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</si>
  <si>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</si>
  <si>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</si>
  <si>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</si>
  <si>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</si>
  <si>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</si>
  <si>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</si>
  <si>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</si>
  <si>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</si>
  <si>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</si>
  <si>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</si>
  <si>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</si>
  <si>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</si>
  <si>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</si>
  <si>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</si>
  <si>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</si>
  <si>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</si>
  <si>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</si>
  <si>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</si>
  <si>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</si>
  <si>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</si>
  <si>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</si>
  <si>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</si>
  <si>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</si>
  <si>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</si>
  <si>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</si>
  <si>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</si>
  <si>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</si>
  <si>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</si>
  <si>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</si>
  <si>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</si>
  <si>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</si>
  <si>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</si>
  <si>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</si>
  <si>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</si>
  <si>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</si>
  <si>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</si>
  <si>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</si>
  <si>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</si>
  <si>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</si>
  <si>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</si>
  <si>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</si>
  <si>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</si>
  <si>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</si>
  <si>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</si>
  <si>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</si>
  <si>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</si>
  <si>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</si>
  <si>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</si>
  <si>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</si>
  <si>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</si>
  <si>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</si>
  <si>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</si>
  <si>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</si>
  <si>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</si>
  <si>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</si>
  <si>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</si>
  <si>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</si>
  <si>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</si>
  <si>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</si>
  <si>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</si>
  <si>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</si>
  <si>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</si>
  <si>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</si>
  <si>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</si>
  <si>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</si>
  <si>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</si>
  <si>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</si>
  <si>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</si>
  <si>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</si>
  <si>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</si>
  <si>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</si>
  <si>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</si>
  <si>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</si>
  <si>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</si>
  <si>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</si>
  <si>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</si>
  <si>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</si>
  <si>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</si>
  <si>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</si>
  <si>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</si>
  <si>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</si>
  <si>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</si>
  <si>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</si>
  <si>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</si>
  <si>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</si>
  <si>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</si>
  <si>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</si>
  <si>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</si>
  <si>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</si>
  <si>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</si>
  <si>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</si>
  <si>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</si>
  <si>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</si>
  <si>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</si>
  <si>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</si>
  <si>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</si>
  <si>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</si>
  <si>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</si>
  <si>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</si>
  <si>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</si>
  <si>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</si>
  <si>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</si>
  <si>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</si>
  <si>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Abst. 7</t>
  </si>
  <si>
    <t>Abstimmung 7</t>
  </si>
  <si>
    <t>Traktandum 3.2: Motion der SVP-Fraktion zur Einreichung einer Standesinitiative für das Ständemehr – aus Respekt vor der Bundesverfassung und dem demokratischen Zusammenhalt in der Schweiz (Vorlage 4100)</t>
  </si>
  <si>
    <t>Antrag der ALG-Fraktion und von Peter Letter auf Nichtüberweisung</t>
  </si>
  <si>
    <t>Überweisung</t>
  </si>
  <si>
    <t>Nichtüberweisung</t>
  </si>
  <si>
    <t>Traktandum 3.6: Postulat der ALG-Fraktion betreffend Massnahmen gegen Leerkündigungen zum Schutz von bezahlbarem Wohnraum im Kanton Zug (Vorlage 4107)</t>
  </si>
  <si>
    <t>Antrag der Mitte-Fraktion auf Nichtüberweisung</t>
  </si>
  <si>
    <t>Traktandum 5: Kantonsratsbeschluss betreffend Rahmenkredit für eine zukunftsgerichtete und generationenübergreifende Wasserinfrastruktur im Kanton Zug (Vorlage 3950)</t>
  </si>
  <si>
    <t>Schlussabstimmung</t>
  </si>
  <si>
    <t>Zustimmung</t>
  </si>
  <si>
    <t>Ablehnung</t>
  </si>
  <si>
    <t>Traktandum 6: Kantonsratsbeschluss betreffend Freigabe eines Objektkredits für den Bau und den Landerwerb für das Projekt «Reussdammsanierung, Reusshalde–Sinserbrücke, Gemeinde Hünenberg» (Vorlage 4014)</t>
  </si>
  <si>
    <t>Traktandum 7: Gesetz über die Beherbergungsabgabe: Erhöhung der Beherbergungsabgabe und Festsetzung der Abgabehöhe durch den Regierungsrat (Vorlage 3905)</t>
  </si>
  <si>
    <t>§ 4a Abs. 1: Antrag des Regierungsrats und der Stawiko versus Antrag der vorberatenden Kommission</t>
  </si>
  <si>
    <t>Antrag RR und Stawiko</t>
  </si>
  <si>
    <t>Antrag Kommission</t>
  </si>
  <si>
    <t>Antrag Kommission und RR neu</t>
  </si>
  <si>
    <t>§ 7 Abs. 2: Ursprünglicher Antrag des Regierungsrats und der Stawiko versus Antrag der vorberatenden Kommission, dem sich der Regierungsrat anschliesst</t>
  </si>
  <si>
    <t>Traktandum 8: Kantonsratsbeschluss betreffend Darlehen an die Stiftung «The International School of Zug and Luzern» (ISZL) zur Finanzierung der Schulraumerweiterung (Vorlage 3958)</t>
  </si>
  <si>
    <t>Eintreten</t>
  </si>
  <si>
    <t>Nichteintreten</t>
  </si>
  <si>
    <t>Antrag der ALG- und der SP-Fraktion und von Thomas Meierhans auf Nichteintreten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</si>
</sst>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7"/>
  <sheetViews>
    <sheetView tabSelected="1" topLeftCell="C67" zoomScale="85" zoomScaleNormal="85" zoomScalePageLayoutView="85" workbookViewId="0">
      <selection activeCell="C89" sqref="C89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173</v>
      </c>
    </row>
    <row r="2" spans="1:13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161</v>
      </c>
      <c r="I2" s="5" t="s">
        <v>10</v>
      </c>
      <c r="J2" s="5" t="s">
        <v>10</v>
      </c>
      <c r="K2" s="5" t="s">
        <v>11</v>
      </c>
      <c r="L2" s="5" t="s">
        <v>11</v>
      </c>
      <c r="M2" s="5" t="s">
        <v>10</v>
      </c>
    </row>
    <row r="3" spans="1:13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11</v>
      </c>
      <c r="H3" s="5" t="s">
        <v>10</v>
      </c>
      <c r="I3" s="5" t="s">
        <v>10</v>
      </c>
      <c r="J3" s="5" t="s">
        <v>10</v>
      </c>
      <c r="K3" s="5" t="s">
        <v>11</v>
      </c>
      <c r="L3" s="5" t="s">
        <v>11</v>
      </c>
      <c r="M3" s="5" t="s">
        <v>11</v>
      </c>
    </row>
    <row r="4" spans="1:13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11</v>
      </c>
      <c r="H4" s="5" t="s">
        <v>10</v>
      </c>
      <c r="I4" s="5" t="s">
        <v>161</v>
      </c>
      <c r="J4" s="5" t="s">
        <v>161</v>
      </c>
      <c r="K4" s="5" t="s">
        <v>10</v>
      </c>
      <c r="L4" s="5" t="s">
        <v>11</v>
      </c>
      <c r="M4" s="5" t="s">
        <v>11</v>
      </c>
    </row>
    <row r="5" spans="1:13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11</v>
      </c>
      <c r="I5" s="5" t="s">
        <v>10</v>
      </c>
      <c r="J5" s="5" t="s">
        <v>10</v>
      </c>
      <c r="K5" s="5" t="s">
        <v>11</v>
      </c>
      <c r="L5" s="5" t="s">
        <v>11</v>
      </c>
      <c r="M5" s="5" t="s">
        <v>10</v>
      </c>
    </row>
    <row r="6" spans="1:13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10</v>
      </c>
      <c r="H6" s="5" t="s">
        <v>11</v>
      </c>
      <c r="I6" s="5" t="s">
        <v>10</v>
      </c>
      <c r="J6" s="5" t="s">
        <v>10</v>
      </c>
      <c r="K6" s="5" t="s">
        <v>11</v>
      </c>
      <c r="L6" s="5" t="s">
        <v>11</v>
      </c>
      <c r="M6" s="5" t="s">
        <v>11</v>
      </c>
    </row>
    <row r="7" spans="1:13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11</v>
      </c>
      <c r="I7" s="8" t="s">
        <v>10</v>
      </c>
      <c r="J7" s="8" t="s">
        <v>10</v>
      </c>
      <c r="K7" s="8" t="s">
        <v>10</v>
      </c>
      <c r="L7" s="8" t="s">
        <v>11</v>
      </c>
      <c r="M7" s="8" t="s">
        <v>10</v>
      </c>
    </row>
    <row r="8" spans="1:13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11</v>
      </c>
      <c r="I8" s="5" t="s">
        <v>10</v>
      </c>
      <c r="J8" s="5" t="s">
        <v>10</v>
      </c>
      <c r="K8" s="5" t="s">
        <v>10</v>
      </c>
      <c r="L8" s="5" t="s">
        <v>11</v>
      </c>
      <c r="M8" s="5" t="s">
        <v>11</v>
      </c>
    </row>
    <row r="9" spans="1:13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10</v>
      </c>
      <c r="H9" s="5" t="s">
        <v>11</v>
      </c>
      <c r="I9" s="5" t="s">
        <v>10</v>
      </c>
      <c r="J9" s="5" t="s">
        <v>10</v>
      </c>
      <c r="K9" s="5" t="s">
        <v>11</v>
      </c>
      <c r="L9" s="5" t="s">
        <v>161</v>
      </c>
      <c r="M9" s="5" t="s">
        <v>10</v>
      </c>
    </row>
    <row r="10" spans="1:13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161</v>
      </c>
      <c r="H10" s="5" t="s">
        <v>161</v>
      </c>
      <c r="I10" s="5" t="s">
        <v>161</v>
      </c>
      <c r="J10" s="5" t="s">
        <v>161</v>
      </c>
      <c r="K10" s="5" t="s">
        <v>161</v>
      </c>
      <c r="L10" s="5" t="s">
        <v>161</v>
      </c>
      <c r="M10" s="5" t="s">
        <v>161</v>
      </c>
    </row>
    <row r="11" spans="1:13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10</v>
      </c>
      <c r="H11" s="5" t="s">
        <v>11</v>
      </c>
      <c r="I11" s="5" t="s">
        <v>10</v>
      </c>
      <c r="J11" s="5" t="s">
        <v>10</v>
      </c>
      <c r="K11" s="5" t="s">
        <v>11</v>
      </c>
      <c r="L11" s="5" t="s">
        <v>11</v>
      </c>
      <c r="M11" s="5" t="s">
        <v>10</v>
      </c>
    </row>
    <row r="12" spans="1:13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10</v>
      </c>
      <c r="H12" s="5" t="s">
        <v>11</v>
      </c>
      <c r="I12" s="5" t="s">
        <v>10</v>
      </c>
      <c r="J12" s="5" t="s">
        <v>10</v>
      </c>
      <c r="K12" s="5" t="s">
        <v>11</v>
      </c>
      <c r="L12" s="5" t="s">
        <v>11</v>
      </c>
      <c r="M12" s="5" t="s">
        <v>11</v>
      </c>
    </row>
    <row r="13" spans="1:13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10</v>
      </c>
      <c r="J13" s="5" t="s">
        <v>10</v>
      </c>
      <c r="K13" s="5" t="s">
        <v>11</v>
      </c>
      <c r="L13" s="5" t="s">
        <v>11</v>
      </c>
      <c r="M13" s="5" t="s">
        <v>10</v>
      </c>
    </row>
    <row r="14" spans="1:13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10</v>
      </c>
      <c r="H14" s="5" t="s">
        <v>11</v>
      </c>
      <c r="I14" s="5" t="s">
        <v>10</v>
      </c>
      <c r="J14" s="5" t="s">
        <v>10</v>
      </c>
      <c r="K14" s="5" t="s">
        <v>11</v>
      </c>
      <c r="L14" s="5" t="s">
        <v>11</v>
      </c>
      <c r="M14" s="5" t="s">
        <v>10</v>
      </c>
    </row>
    <row r="15" spans="1:13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11</v>
      </c>
      <c r="I15" s="5" t="s">
        <v>10</v>
      </c>
      <c r="J15" s="5" t="s">
        <v>10</v>
      </c>
      <c r="K15" s="5" t="s">
        <v>10</v>
      </c>
      <c r="L15" s="5" t="s">
        <v>11</v>
      </c>
      <c r="M15" s="5" t="s">
        <v>11</v>
      </c>
    </row>
    <row r="16" spans="1:13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10</v>
      </c>
      <c r="H16" s="5" t="s">
        <v>11</v>
      </c>
      <c r="I16" s="5" t="s">
        <v>10</v>
      </c>
      <c r="J16" s="5" t="s">
        <v>10</v>
      </c>
      <c r="K16" s="5" t="s">
        <v>11</v>
      </c>
      <c r="L16" s="5" t="s">
        <v>11</v>
      </c>
      <c r="M16" s="5" t="s">
        <v>11</v>
      </c>
    </row>
    <row r="17" spans="1:13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11</v>
      </c>
      <c r="H17" s="8" t="s">
        <v>11</v>
      </c>
      <c r="I17" s="8" t="s">
        <v>10</v>
      </c>
      <c r="J17" s="8" t="s">
        <v>10</v>
      </c>
      <c r="K17" s="8" t="s">
        <v>10</v>
      </c>
      <c r="L17" s="8" t="s">
        <v>11</v>
      </c>
      <c r="M17" s="8" t="s">
        <v>10</v>
      </c>
    </row>
    <row r="18" spans="1:13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160</v>
      </c>
      <c r="H18" s="5" t="s">
        <v>11</v>
      </c>
      <c r="I18" s="5" t="s">
        <v>10</v>
      </c>
      <c r="J18" s="5" t="s">
        <v>10</v>
      </c>
      <c r="K18" s="5" t="s">
        <v>10</v>
      </c>
      <c r="L18" s="5" t="s">
        <v>10</v>
      </c>
      <c r="M18" s="5" t="s">
        <v>161</v>
      </c>
    </row>
    <row r="19" spans="1:13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11</v>
      </c>
      <c r="H19" s="5" t="s">
        <v>10</v>
      </c>
      <c r="I19" s="5" t="s">
        <v>10</v>
      </c>
      <c r="J19" s="5" t="s">
        <v>10</v>
      </c>
      <c r="K19" s="5" t="s">
        <v>11</v>
      </c>
      <c r="L19" s="5" t="s">
        <v>161</v>
      </c>
      <c r="M19" s="5" t="s">
        <v>11</v>
      </c>
    </row>
    <row r="20" spans="1:13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11</v>
      </c>
      <c r="H20" s="5" t="s">
        <v>10</v>
      </c>
      <c r="I20" s="5" t="s">
        <v>10</v>
      </c>
      <c r="J20" s="5" t="s">
        <v>10</v>
      </c>
      <c r="K20" s="5" t="s">
        <v>11</v>
      </c>
      <c r="L20" s="5" t="s">
        <v>11</v>
      </c>
      <c r="M20" s="5" t="s">
        <v>11</v>
      </c>
    </row>
    <row r="21" spans="1:13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10</v>
      </c>
      <c r="H21" s="5" t="s">
        <v>11</v>
      </c>
      <c r="I21" s="5" t="s">
        <v>10</v>
      </c>
      <c r="J21" s="5" t="s">
        <v>10</v>
      </c>
      <c r="K21" s="5" t="s">
        <v>10</v>
      </c>
      <c r="L21" s="5" t="s">
        <v>11</v>
      </c>
      <c r="M21" s="5" t="s">
        <v>10</v>
      </c>
    </row>
    <row r="22" spans="1:13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10</v>
      </c>
      <c r="H22" s="5" t="s">
        <v>11</v>
      </c>
      <c r="I22" s="5" t="s">
        <v>10</v>
      </c>
      <c r="J22" s="5" t="s">
        <v>10</v>
      </c>
      <c r="K22" s="5" t="s">
        <v>10</v>
      </c>
      <c r="L22" s="5" t="s">
        <v>11</v>
      </c>
      <c r="M22" s="5" t="s">
        <v>10</v>
      </c>
    </row>
    <row r="23" spans="1:13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10</v>
      </c>
      <c r="I23" s="5" t="s">
        <v>10</v>
      </c>
      <c r="J23" s="5" t="s">
        <v>11</v>
      </c>
      <c r="K23" s="5" t="s">
        <v>10</v>
      </c>
      <c r="L23" s="5" t="s">
        <v>11</v>
      </c>
      <c r="M23" s="5" t="s">
        <v>11</v>
      </c>
    </row>
    <row r="24" spans="1:13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10</v>
      </c>
      <c r="H24" s="5" t="s">
        <v>11</v>
      </c>
      <c r="I24" s="5" t="s">
        <v>10</v>
      </c>
      <c r="J24" s="5" t="s">
        <v>10</v>
      </c>
      <c r="K24" s="5" t="s">
        <v>11</v>
      </c>
      <c r="L24" s="5" t="s">
        <v>11</v>
      </c>
      <c r="M24" s="5" t="s">
        <v>11</v>
      </c>
    </row>
    <row r="25" spans="1:13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10</v>
      </c>
      <c r="H25" s="5" t="s">
        <v>11</v>
      </c>
      <c r="I25" s="5" t="s">
        <v>10</v>
      </c>
      <c r="J25" s="5" t="s">
        <v>10</v>
      </c>
      <c r="K25" s="5" t="s">
        <v>11</v>
      </c>
      <c r="L25" s="5" t="s">
        <v>11</v>
      </c>
      <c r="M25" s="5" t="s">
        <v>10</v>
      </c>
    </row>
    <row r="26" spans="1:13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11</v>
      </c>
      <c r="I26" s="5" t="s">
        <v>10</v>
      </c>
      <c r="J26" s="5" t="s">
        <v>10</v>
      </c>
      <c r="K26" s="5" t="s">
        <v>10</v>
      </c>
      <c r="L26" s="5" t="s">
        <v>11</v>
      </c>
      <c r="M26" s="5" t="s">
        <v>11</v>
      </c>
    </row>
    <row r="27" spans="1:13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11</v>
      </c>
      <c r="H27" s="8" t="s">
        <v>10</v>
      </c>
      <c r="I27" s="8" t="s">
        <v>161</v>
      </c>
      <c r="J27" s="8" t="s">
        <v>161</v>
      </c>
      <c r="K27" s="8" t="s">
        <v>10</v>
      </c>
      <c r="L27" s="8" t="s">
        <v>11</v>
      </c>
      <c r="M27" s="8" t="s">
        <v>11</v>
      </c>
    </row>
    <row r="28" spans="1:13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11</v>
      </c>
      <c r="H28" s="5" t="s">
        <v>10</v>
      </c>
      <c r="I28" s="5" t="s">
        <v>10</v>
      </c>
      <c r="J28" s="5" t="s">
        <v>10</v>
      </c>
      <c r="K28" s="5" t="s">
        <v>11</v>
      </c>
      <c r="L28" s="5" t="s">
        <v>11</v>
      </c>
      <c r="M28" s="5" t="s">
        <v>11</v>
      </c>
    </row>
    <row r="29" spans="1:13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10</v>
      </c>
      <c r="H29" s="5" t="s">
        <v>11</v>
      </c>
      <c r="I29" s="5" t="s">
        <v>10</v>
      </c>
      <c r="J29" s="5" t="s">
        <v>10</v>
      </c>
      <c r="K29" s="5" t="s">
        <v>11</v>
      </c>
      <c r="L29" s="5" t="s">
        <v>11</v>
      </c>
      <c r="M29" s="5" t="s">
        <v>11</v>
      </c>
    </row>
    <row r="30" spans="1:13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11</v>
      </c>
      <c r="I30" s="5" t="s">
        <v>10</v>
      </c>
      <c r="J30" s="5" t="s">
        <v>10</v>
      </c>
      <c r="K30" s="5" t="s">
        <v>10</v>
      </c>
      <c r="L30" s="5" t="s">
        <v>11</v>
      </c>
      <c r="M30" s="5" t="s">
        <v>11</v>
      </c>
    </row>
    <row r="31" spans="1:13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11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11</v>
      </c>
      <c r="M31" s="5" t="s">
        <v>11</v>
      </c>
    </row>
    <row r="32" spans="1:13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11</v>
      </c>
      <c r="I32" s="5" t="s">
        <v>10</v>
      </c>
      <c r="J32" s="5" t="s">
        <v>10</v>
      </c>
      <c r="K32" s="5" t="s">
        <v>11</v>
      </c>
      <c r="L32" s="5" t="s">
        <v>11</v>
      </c>
      <c r="M32" s="5" t="s">
        <v>10</v>
      </c>
    </row>
    <row r="33" spans="1:13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10</v>
      </c>
      <c r="H33" s="5" t="s">
        <v>11</v>
      </c>
      <c r="I33" s="5" t="s">
        <v>10</v>
      </c>
      <c r="J33" s="5" t="s">
        <v>10</v>
      </c>
      <c r="K33" s="5" t="s">
        <v>11</v>
      </c>
      <c r="L33" s="5" t="s">
        <v>11</v>
      </c>
      <c r="M33" s="5" t="s">
        <v>11</v>
      </c>
    </row>
    <row r="34" spans="1:13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161</v>
      </c>
      <c r="H34" s="5" t="s">
        <v>161</v>
      </c>
      <c r="I34" s="5" t="s">
        <v>161</v>
      </c>
      <c r="J34" s="5" t="s">
        <v>161</v>
      </c>
      <c r="K34" s="5" t="s">
        <v>161</v>
      </c>
      <c r="L34" s="5" t="s">
        <v>161</v>
      </c>
      <c r="M34" s="5" t="s">
        <v>161</v>
      </c>
    </row>
    <row r="35" spans="1:13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11</v>
      </c>
      <c r="H35" s="5" t="s">
        <v>10</v>
      </c>
      <c r="I35" s="5" t="s">
        <v>10</v>
      </c>
      <c r="J35" s="5" t="s">
        <v>10</v>
      </c>
      <c r="K35" s="5" t="s">
        <v>11</v>
      </c>
      <c r="L35" s="5" t="s">
        <v>11</v>
      </c>
      <c r="M35" s="5" t="s">
        <v>11</v>
      </c>
    </row>
    <row r="36" spans="1:13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10</v>
      </c>
      <c r="H36" s="5" t="s">
        <v>11</v>
      </c>
      <c r="I36" s="5" t="s">
        <v>10</v>
      </c>
      <c r="J36" s="5" t="s">
        <v>10</v>
      </c>
      <c r="K36" s="5" t="s">
        <v>10</v>
      </c>
      <c r="L36" s="5" t="s">
        <v>11</v>
      </c>
      <c r="M36" s="5" t="s">
        <v>11</v>
      </c>
    </row>
    <row r="37" spans="1:13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11</v>
      </c>
      <c r="H37" s="8" t="s">
        <v>10</v>
      </c>
      <c r="I37" s="8" t="s">
        <v>10</v>
      </c>
      <c r="J37" s="8" t="s">
        <v>10</v>
      </c>
      <c r="K37" s="8" t="s">
        <v>10</v>
      </c>
      <c r="L37" s="8" t="s">
        <v>11</v>
      </c>
      <c r="M37" s="8" t="s">
        <v>11</v>
      </c>
    </row>
    <row r="38" spans="1:13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10</v>
      </c>
      <c r="H38" s="5" t="s">
        <v>11</v>
      </c>
      <c r="I38" s="5" t="s">
        <v>10</v>
      </c>
      <c r="J38" s="5" t="s">
        <v>10</v>
      </c>
      <c r="K38" s="5" t="s">
        <v>10</v>
      </c>
      <c r="L38" s="5" t="s">
        <v>11</v>
      </c>
      <c r="M38" s="5" t="s">
        <v>11</v>
      </c>
    </row>
    <row r="39" spans="1:13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10</v>
      </c>
      <c r="H39" s="5" t="s">
        <v>11</v>
      </c>
      <c r="I39" s="5" t="s">
        <v>10</v>
      </c>
      <c r="J39" s="5" t="s">
        <v>10</v>
      </c>
      <c r="K39" s="5" t="s">
        <v>10</v>
      </c>
      <c r="L39" s="5" t="s">
        <v>11</v>
      </c>
      <c r="M39" s="5" t="s">
        <v>10</v>
      </c>
    </row>
    <row r="40" spans="1:13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11</v>
      </c>
      <c r="H40" s="5" t="s">
        <v>10</v>
      </c>
      <c r="I40" s="5" t="s">
        <v>10</v>
      </c>
      <c r="J40" s="5" t="s">
        <v>10</v>
      </c>
      <c r="K40" s="5" t="s">
        <v>11</v>
      </c>
      <c r="L40" s="5" t="s">
        <v>11</v>
      </c>
      <c r="M40" s="5" t="s">
        <v>11</v>
      </c>
    </row>
    <row r="41" spans="1:13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11</v>
      </c>
      <c r="I41" s="5" t="s">
        <v>10</v>
      </c>
      <c r="J41" s="5" t="s">
        <v>10</v>
      </c>
      <c r="K41" s="5" t="s">
        <v>160</v>
      </c>
      <c r="L41" s="5" t="s">
        <v>11</v>
      </c>
      <c r="M41" s="5" t="s">
        <v>10</v>
      </c>
    </row>
    <row r="42" spans="1:13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161</v>
      </c>
      <c r="H42" s="5" t="s">
        <v>161</v>
      </c>
      <c r="I42" s="5" t="s">
        <v>10</v>
      </c>
      <c r="J42" s="5" t="s">
        <v>10</v>
      </c>
      <c r="K42" s="5" t="s">
        <v>11</v>
      </c>
      <c r="L42" s="5" t="s">
        <v>11</v>
      </c>
      <c r="M42" s="5" t="s">
        <v>11</v>
      </c>
    </row>
    <row r="43" spans="1:13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10</v>
      </c>
      <c r="H43" s="5" t="s">
        <v>11</v>
      </c>
      <c r="I43" s="5" t="s">
        <v>10</v>
      </c>
      <c r="J43" s="5" t="s">
        <v>10</v>
      </c>
      <c r="K43" s="5" t="s">
        <v>10</v>
      </c>
      <c r="L43" s="5" t="s">
        <v>10</v>
      </c>
      <c r="M43" s="5" t="s">
        <v>10</v>
      </c>
    </row>
    <row r="44" spans="1:13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11</v>
      </c>
      <c r="I44" s="5" t="s">
        <v>10</v>
      </c>
      <c r="J44" s="5" t="s">
        <v>10</v>
      </c>
      <c r="K44" s="5" t="s">
        <v>10</v>
      </c>
      <c r="L44" s="5" t="s">
        <v>11</v>
      </c>
      <c r="M44" s="5" t="s">
        <v>10</v>
      </c>
    </row>
    <row r="45" spans="1:13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156</v>
      </c>
      <c r="K45" s="13" t="s">
        <v>157</v>
      </c>
      <c r="L45" s="13" t="s">
        <v>158</v>
      </c>
      <c r="M45" s="13" t="s">
        <v>159</v>
      </c>
    </row>
    <row r="46" spans="1:13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161</v>
      </c>
      <c r="H46" s="5" t="s">
        <v>11</v>
      </c>
      <c r="I46" s="5" t="s">
        <v>10</v>
      </c>
      <c r="J46" s="5" t="s">
        <v>10</v>
      </c>
      <c r="K46" s="5" t="s">
        <v>11</v>
      </c>
      <c r="L46" s="5" t="s">
        <v>11</v>
      </c>
      <c r="M46" s="5" t="s">
        <v>10</v>
      </c>
    </row>
    <row r="47" spans="1:13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11</v>
      </c>
      <c r="H47" s="14" t="s">
        <v>10</v>
      </c>
      <c r="I47" s="14" t="s">
        <v>10</v>
      </c>
      <c r="J47" s="14" t="s">
        <v>10</v>
      </c>
      <c r="K47" s="14" t="s">
        <v>11</v>
      </c>
      <c r="L47" s="14" t="s">
        <v>11</v>
      </c>
      <c r="M47" s="14" t="s">
        <v>11</v>
      </c>
    </row>
    <row r="48" spans="1:13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161</v>
      </c>
      <c r="H48" s="14" t="s">
        <v>161</v>
      </c>
      <c r="I48" s="14" t="s">
        <v>161</v>
      </c>
      <c r="J48" s="14" t="s">
        <v>161</v>
      </c>
      <c r="K48" s="14" t="s">
        <v>161</v>
      </c>
      <c r="L48" s="14" t="s">
        <v>161</v>
      </c>
      <c r="M48" s="14" t="s">
        <v>161</v>
      </c>
    </row>
    <row r="49" spans="1:13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11</v>
      </c>
      <c r="I49" s="14" t="s">
        <v>10</v>
      </c>
      <c r="J49" s="14" t="s">
        <v>10</v>
      </c>
      <c r="K49" s="14" t="s">
        <v>11</v>
      </c>
      <c r="L49" s="14" t="s">
        <v>11</v>
      </c>
      <c r="M49" s="14" t="s">
        <v>10</v>
      </c>
    </row>
    <row r="50" spans="1:13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11</v>
      </c>
      <c r="I50" s="14" t="s">
        <v>161</v>
      </c>
      <c r="J50" s="14" t="s">
        <v>161</v>
      </c>
      <c r="K50" s="14" t="s">
        <v>11</v>
      </c>
      <c r="L50" s="14" t="s">
        <v>11</v>
      </c>
      <c r="M50" s="14" t="s">
        <v>11</v>
      </c>
    </row>
    <row r="51" spans="1:13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11</v>
      </c>
      <c r="I51" s="14" t="s">
        <v>10</v>
      </c>
      <c r="J51" s="14" t="s">
        <v>10</v>
      </c>
      <c r="K51" s="14" t="s">
        <v>10</v>
      </c>
      <c r="L51" s="14" t="s">
        <v>11</v>
      </c>
      <c r="M51" s="14" t="s">
        <v>10</v>
      </c>
    </row>
    <row r="52" spans="1:13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11</v>
      </c>
      <c r="I52" s="14" t="s">
        <v>10</v>
      </c>
      <c r="J52" s="14" t="s">
        <v>10</v>
      </c>
      <c r="K52" s="14" t="s">
        <v>11</v>
      </c>
      <c r="L52" s="14" t="s">
        <v>11</v>
      </c>
      <c r="M52" s="14" t="s">
        <v>10</v>
      </c>
    </row>
    <row r="53" spans="1:13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161</v>
      </c>
      <c r="H53" s="14" t="s">
        <v>161</v>
      </c>
      <c r="I53" s="14" t="s">
        <v>161</v>
      </c>
      <c r="J53" s="14" t="s">
        <v>161</v>
      </c>
      <c r="K53" s="14" t="s">
        <v>10</v>
      </c>
      <c r="L53" s="14" t="s">
        <v>11</v>
      </c>
      <c r="M53" s="14" t="s">
        <v>11</v>
      </c>
    </row>
    <row r="54" spans="1:13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161</v>
      </c>
      <c r="H54" s="14" t="s">
        <v>161</v>
      </c>
      <c r="I54" s="14" t="s">
        <v>161</v>
      </c>
      <c r="J54" s="14" t="s">
        <v>161</v>
      </c>
      <c r="K54" s="14" t="s">
        <v>161</v>
      </c>
      <c r="L54" s="14" t="s">
        <v>161</v>
      </c>
      <c r="M54" s="14" t="s">
        <v>161</v>
      </c>
    </row>
    <row r="55" spans="1:13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10</v>
      </c>
      <c r="H55" s="14" t="s">
        <v>11</v>
      </c>
      <c r="I55" s="14" t="s">
        <v>10</v>
      </c>
      <c r="J55" s="14" t="s">
        <v>10</v>
      </c>
      <c r="K55" s="14" t="s">
        <v>11</v>
      </c>
      <c r="L55" s="14" t="s">
        <v>11</v>
      </c>
      <c r="M55" s="14" t="s">
        <v>10</v>
      </c>
    </row>
    <row r="56" spans="1:13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10</v>
      </c>
      <c r="H56" s="14" t="s">
        <v>11</v>
      </c>
      <c r="I56" s="14" t="s">
        <v>10</v>
      </c>
      <c r="J56" s="14" t="s">
        <v>10</v>
      </c>
      <c r="K56" s="14" t="s">
        <v>11</v>
      </c>
      <c r="L56" s="14" t="s">
        <v>11</v>
      </c>
      <c r="M56" s="14" t="s">
        <v>10</v>
      </c>
    </row>
    <row r="57" spans="1:13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160</v>
      </c>
      <c r="H57" s="14" t="s">
        <v>11</v>
      </c>
      <c r="I57" s="14" t="s">
        <v>10</v>
      </c>
      <c r="J57" s="14" t="s">
        <v>10</v>
      </c>
      <c r="K57" s="14" t="s">
        <v>10</v>
      </c>
      <c r="L57" s="14" t="s">
        <v>11</v>
      </c>
      <c r="M57" s="14" t="s">
        <v>11</v>
      </c>
    </row>
    <row r="58" spans="1:13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11</v>
      </c>
      <c r="H58" s="14" t="s">
        <v>10</v>
      </c>
      <c r="I58" s="14" t="s">
        <v>10</v>
      </c>
      <c r="J58" s="14" t="s">
        <v>10</v>
      </c>
      <c r="K58" s="14" t="s">
        <v>11</v>
      </c>
      <c r="L58" s="14" t="s">
        <v>11</v>
      </c>
      <c r="M58" s="14" t="s">
        <v>11</v>
      </c>
    </row>
    <row r="59" spans="1:13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10</v>
      </c>
      <c r="H59" s="14" t="s">
        <v>11</v>
      </c>
      <c r="I59" s="14" t="s">
        <v>10</v>
      </c>
      <c r="J59" s="14" t="s">
        <v>10</v>
      </c>
      <c r="K59" s="14" t="s">
        <v>10</v>
      </c>
      <c r="L59" s="14" t="s">
        <v>11</v>
      </c>
      <c r="M59" s="14" t="s">
        <v>10</v>
      </c>
    </row>
    <row r="60" spans="1:13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10</v>
      </c>
      <c r="J60" s="14" t="s">
        <v>10</v>
      </c>
      <c r="K60" s="14" t="s">
        <v>11</v>
      </c>
      <c r="L60" s="14" t="s">
        <v>11</v>
      </c>
      <c r="M60" s="14" t="s">
        <v>10</v>
      </c>
    </row>
    <row r="61" spans="1:13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  <c r="I61" s="14" t="s">
        <v>10</v>
      </c>
      <c r="J61" s="14" t="s">
        <v>10</v>
      </c>
      <c r="K61" s="14" t="s">
        <v>11</v>
      </c>
      <c r="L61" s="14" t="s">
        <v>11</v>
      </c>
      <c r="M61" s="14" t="s">
        <v>10</v>
      </c>
    </row>
    <row r="62" spans="1:13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  <c r="I62" s="14" t="s">
        <v>10</v>
      </c>
      <c r="J62" s="14" t="s">
        <v>10</v>
      </c>
      <c r="K62" s="14" t="s">
        <v>11</v>
      </c>
      <c r="L62" s="14" t="s">
        <v>11</v>
      </c>
      <c r="M62" s="14" t="s">
        <v>10</v>
      </c>
    </row>
    <row r="63" spans="1:13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11</v>
      </c>
      <c r="I63" s="14" t="s">
        <v>10</v>
      </c>
      <c r="J63" s="14" t="s">
        <v>10</v>
      </c>
      <c r="K63" s="14" t="s">
        <v>11</v>
      </c>
      <c r="L63" s="14" t="s">
        <v>11</v>
      </c>
      <c r="M63" s="14" t="s">
        <v>11</v>
      </c>
    </row>
    <row r="64" spans="1:13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11</v>
      </c>
      <c r="I64" s="14" t="s">
        <v>10</v>
      </c>
      <c r="J64" s="14" t="s">
        <v>10</v>
      </c>
      <c r="K64" s="14" t="s">
        <v>161</v>
      </c>
      <c r="L64" s="14" t="s">
        <v>11</v>
      </c>
      <c r="M64" s="14" t="s">
        <v>10</v>
      </c>
    </row>
    <row r="65" spans="1:13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11</v>
      </c>
      <c r="H65" s="14" t="s">
        <v>10</v>
      </c>
      <c r="I65" s="14" t="s">
        <v>10</v>
      </c>
      <c r="J65" s="14" t="s">
        <v>10</v>
      </c>
      <c r="K65" s="14" t="s">
        <v>10</v>
      </c>
      <c r="L65" s="14" t="s">
        <v>11</v>
      </c>
      <c r="M65" s="14" t="s">
        <v>11</v>
      </c>
    </row>
    <row r="66" spans="1:13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11</v>
      </c>
      <c r="I66" s="14" t="s">
        <v>10</v>
      </c>
      <c r="J66" s="14" t="s">
        <v>10</v>
      </c>
      <c r="K66" s="14" t="s">
        <v>10</v>
      </c>
      <c r="L66" s="14" t="s">
        <v>11</v>
      </c>
      <c r="M66" s="14" t="s">
        <v>10</v>
      </c>
    </row>
    <row r="67" spans="1:13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10</v>
      </c>
      <c r="H67" s="14" t="s">
        <v>11</v>
      </c>
      <c r="I67" s="14" t="s">
        <v>10</v>
      </c>
      <c r="J67" s="14" t="s">
        <v>10</v>
      </c>
      <c r="K67" s="14" t="s">
        <v>10</v>
      </c>
      <c r="L67" s="14" t="s">
        <v>11</v>
      </c>
      <c r="M67" s="14" t="s">
        <v>10</v>
      </c>
    </row>
    <row r="68" spans="1:13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11</v>
      </c>
      <c r="I68" s="14" t="s">
        <v>10</v>
      </c>
      <c r="J68" s="14" t="s">
        <v>10</v>
      </c>
      <c r="K68" s="14" t="s">
        <v>11</v>
      </c>
      <c r="L68" s="14" t="s">
        <v>11</v>
      </c>
      <c r="M68" s="14" t="s">
        <v>10</v>
      </c>
    </row>
    <row r="69" spans="1:13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11</v>
      </c>
      <c r="H69" s="14" t="s">
        <v>10</v>
      </c>
      <c r="I69" s="14" t="s">
        <v>10</v>
      </c>
      <c r="J69" s="14" t="s">
        <v>10</v>
      </c>
      <c r="K69" s="14" t="s">
        <v>10</v>
      </c>
      <c r="L69" s="14" t="s">
        <v>11</v>
      </c>
      <c r="M69" s="14" t="s">
        <v>11</v>
      </c>
    </row>
    <row r="70" spans="1:13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11</v>
      </c>
      <c r="H70" s="14" t="s">
        <v>10</v>
      </c>
      <c r="I70" s="14" t="s">
        <v>10</v>
      </c>
      <c r="J70" s="14" t="s">
        <v>10</v>
      </c>
      <c r="K70" s="14" t="s">
        <v>11</v>
      </c>
      <c r="L70" s="14" t="s">
        <v>161</v>
      </c>
      <c r="M70" s="14" t="s">
        <v>160</v>
      </c>
    </row>
    <row r="71" spans="1:13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10</v>
      </c>
      <c r="H71" s="14" t="s">
        <v>11</v>
      </c>
      <c r="I71" s="14" t="s">
        <v>10</v>
      </c>
      <c r="J71" s="14" t="s">
        <v>10</v>
      </c>
      <c r="K71" s="14" t="s">
        <v>11</v>
      </c>
      <c r="L71" s="14" t="s">
        <v>11</v>
      </c>
      <c r="M71" s="14" t="s">
        <v>10</v>
      </c>
    </row>
    <row r="72" spans="1:13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11</v>
      </c>
      <c r="H72" s="14" t="s">
        <v>11</v>
      </c>
      <c r="I72" s="14" t="s">
        <v>10</v>
      </c>
      <c r="J72" s="14" t="s">
        <v>10</v>
      </c>
      <c r="K72" s="14" t="s">
        <v>10</v>
      </c>
      <c r="L72" s="14" t="s">
        <v>11</v>
      </c>
      <c r="M72" s="14" t="s">
        <v>10</v>
      </c>
    </row>
    <row r="73" spans="1:13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10</v>
      </c>
      <c r="H73" s="14" t="s">
        <v>11</v>
      </c>
      <c r="I73" s="14" t="s">
        <v>10</v>
      </c>
      <c r="J73" s="14" t="s">
        <v>10</v>
      </c>
      <c r="K73" s="14" t="s">
        <v>10</v>
      </c>
      <c r="L73" s="14" t="s">
        <v>10</v>
      </c>
      <c r="M73" s="14" t="s">
        <v>10</v>
      </c>
    </row>
    <row r="74" spans="1:13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11</v>
      </c>
      <c r="H74" s="14" t="s">
        <v>10</v>
      </c>
      <c r="I74" s="14" t="s">
        <v>10</v>
      </c>
      <c r="J74" s="14" t="s">
        <v>10</v>
      </c>
      <c r="K74" s="14" t="s">
        <v>11</v>
      </c>
      <c r="L74" s="14" t="s">
        <v>11</v>
      </c>
      <c r="M74" s="14" t="s">
        <v>11</v>
      </c>
    </row>
    <row r="75" spans="1:13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10</v>
      </c>
      <c r="J75" s="14" t="s">
        <v>10</v>
      </c>
      <c r="K75" s="14" t="s">
        <v>161</v>
      </c>
      <c r="L75" s="14" t="s">
        <v>11</v>
      </c>
      <c r="M75" s="14" t="s">
        <v>10</v>
      </c>
    </row>
    <row r="76" spans="1:13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10</v>
      </c>
      <c r="J76" s="14" t="s">
        <v>10</v>
      </c>
      <c r="K76" s="14" t="s">
        <v>11</v>
      </c>
      <c r="L76" s="14" t="s">
        <v>11</v>
      </c>
      <c r="M76" s="14" t="s">
        <v>10</v>
      </c>
    </row>
    <row r="77" spans="1:13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161</v>
      </c>
      <c r="H77" s="14" t="s">
        <v>11</v>
      </c>
      <c r="I77" s="14" t="s">
        <v>10</v>
      </c>
      <c r="J77" s="14" t="s">
        <v>10</v>
      </c>
      <c r="K77" s="14" t="s">
        <v>11</v>
      </c>
      <c r="L77" s="14" t="s">
        <v>11</v>
      </c>
      <c r="M77" s="14" t="s">
        <v>160</v>
      </c>
    </row>
    <row r="78" spans="1:13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10</v>
      </c>
      <c r="J78" s="14" t="s">
        <v>10</v>
      </c>
      <c r="K78" s="14" t="s">
        <v>11</v>
      </c>
      <c r="L78" s="14" t="s">
        <v>11</v>
      </c>
      <c r="M78" s="14" t="s">
        <v>10</v>
      </c>
    </row>
    <row r="79" spans="1:13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161</v>
      </c>
      <c r="H79" s="14" t="s">
        <v>161</v>
      </c>
      <c r="I79" s="14" t="s">
        <v>161</v>
      </c>
      <c r="J79" s="14" t="s">
        <v>161</v>
      </c>
      <c r="K79" s="14" t="s">
        <v>161</v>
      </c>
      <c r="L79" s="14" t="s">
        <v>161</v>
      </c>
      <c r="M79" s="14" t="s">
        <v>161</v>
      </c>
    </row>
    <row r="80" spans="1:13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160</v>
      </c>
      <c r="I80" s="5" t="s">
        <v>10</v>
      </c>
      <c r="J80" s="5" t="s">
        <v>10</v>
      </c>
      <c r="K80" s="5" t="s">
        <v>10</v>
      </c>
      <c r="L80" s="5" t="s">
        <v>11</v>
      </c>
      <c r="M80" s="5" t="s">
        <v>10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11</v>
      </c>
      <c r="I81" s="5" t="s">
        <v>10</v>
      </c>
      <c r="J81" s="5" t="s">
        <v>10</v>
      </c>
      <c r="K81" s="5" t="s">
        <v>10</v>
      </c>
      <c r="L81" s="5" t="s">
        <v>161</v>
      </c>
      <c r="M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11</v>
      </c>
      <c r="H82" s="10" t="s">
        <v>10</v>
      </c>
      <c r="I82" s="10" t="s">
        <v>10</v>
      </c>
      <c r="J82" s="10" t="s">
        <v>10</v>
      </c>
      <c r="K82" s="10" t="s">
        <v>11</v>
      </c>
      <c r="L82" s="10" t="s">
        <v>11</v>
      </c>
      <c r="M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M83" si="0">COUNTIF(G2:G82,"1. Mehr")</f>
        <v>49</v>
      </c>
      <c r="H83" s="26">
        <f t="shared" si="0"/>
        <v>18</v>
      </c>
      <c r="I83" s="26">
        <v>71</v>
      </c>
      <c r="J83" s="26">
        <f t="shared" si="0"/>
        <v>70</v>
      </c>
      <c r="K83" s="26">
        <f t="shared" si="0"/>
        <v>31</v>
      </c>
      <c r="L83" s="26">
        <f t="shared" si="0"/>
        <v>3</v>
      </c>
      <c r="M83" s="26">
        <f t="shared" si="0"/>
        <v>38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I84" si="1">COUNTIF(G2:G82,"2. Mehr")</f>
        <v>20</v>
      </c>
      <c r="H84" s="15">
        <f t="shared" si="1"/>
        <v>53</v>
      </c>
      <c r="I84" s="15">
        <f t="shared" si="1"/>
        <v>0</v>
      </c>
      <c r="J84" s="15">
        <f t="shared" ref="J84" si="2">COUNTIF(J2:J82,"2. Mehr")</f>
        <v>1</v>
      </c>
      <c r="K84" s="15">
        <f t="shared" ref="K84" si="3">COUNTIF(K2:K82,"2. Mehr")</f>
        <v>41</v>
      </c>
      <c r="L84" s="15">
        <f t="shared" ref="L84" si="4">COUNTIF(L2:L82,"2. Mehr")</f>
        <v>68</v>
      </c>
      <c r="M84" s="15">
        <f t="shared" ref="M84" si="5">COUNTIF(M2:M82,"2. Mehr")</f>
        <v>34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I85" si="6">COUNTIF(G2:G82,"3. Mehr")</f>
        <v>0</v>
      </c>
      <c r="H85" s="16">
        <f t="shared" si="6"/>
        <v>0</v>
      </c>
      <c r="I85" s="16">
        <f t="shared" si="6"/>
        <v>0</v>
      </c>
      <c r="J85" s="16">
        <f t="shared" ref="J85" si="7">COUNTIF(J2:J82,"3. Mehr")</f>
        <v>0</v>
      </c>
      <c r="K85" s="16">
        <f t="shared" ref="K85" si="8">COUNTIF(K2:K82,"3. Mehr")</f>
        <v>0</v>
      </c>
      <c r="L85" s="16">
        <f t="shared" ref="L85" si="9">COUNTIF(L2:L82,"3. Mehr")</f>
        <v>0</v>
      </c>
      <c r="M85" s="16">
        <f t="shared" ref="M85" si="10">COUNTIF(M2:M82,"3.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I86" si="11">COUNTIF(G2:G82,"Enth")</f>
        <v>2</v>
      </c>
      <c r="H86" s="24">
        <f t="shared" si="11"/>
        <v>1</v>
      </c>
      <c r="I86" s="24">
        <f t="shared" si="11"/>
        <v>0</v>
      </c>
      <c r="J86" s="24">
        <f t="shared" ref="J86" si="12">COUNTIF(J2:J82,"Enth")</f>
        <v>0</v>
      </c>
      <c r="K86" s="24">
        <f t="shared" ref="K86" si="13">COUNTIF(K2:K82,"Enth")</f>
        <v>1</v>
      </c>
      <c r="L86" s="24">
        <f t="shared" ref="L86" si="14">COUNTIF(L2:L82,"Enth")</f>
        <v>0</v>
      </c>
      <c r="M86" s="24">
        <f t="shared" ref="M86" si="15">COUNTIF(M2:M82,"Enth")</f>
        <v>2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I87" si="16">COUNTIF(G2:G82,"V/A/N")</f>
        <v>9</v>
      </c>
      <c r="H87" s="27">
        <f t="shared" si="16"/>
        <v>8</v>
      </c>
      <c r="I87" s="27">
        <f t="shared" si="16"/>
        <v>9</v>
      </c>
      <c r="J87" s="27">
        <f t="shared" ref="J87" si="17">COUNTIF(J2:J82,"V/A/N")</f>
        <v>9</v>
      </c>
      <c r="K87" s="27">
        <f t="shared" ref="K87" si="18">COUNTIF(K2:K82,"V/A/N")</f>
        <v>7</v>
      </c>
      <c r="L87" s="27">
        <f t="shared" ref="L87" si="19">COUNTIF(L2:L82,"V/A/N")</f>
        <v>9</v>
      </c>
      <c r="M87" s="27">
        <f t="shared" ref="M87" si="20">COUNTIF(M2:M82,"V/A/N")</f>
        <v>6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M88" si="21">SUM(G83:G87)</f>
        <v>80</v>
      </c>
      <c r="H88" s="18">
        <f t="shared" si="21"/>
        <v>80</v>
      </c>
      <c r="I88" s="18">
        <f t="shared" si="21"/>
        <v>80</v>
      </c>
      <c r="J88" s="18">
        <f t="shared" si="21"/>
        <v>80</v>
      </c>
      <c r="K88" s="18">
        <f t="shared" si="21"/>
        <v>80</v>
      </c>
      <c r="L88" s="18">
        <f t="shared" si="21"/>
        <v>80</v>
      </c>
      <c r="M88" s="18">
        <f t="shared" si="21"/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 ht="15.75">
      <c r="D91" s="12"/>
      <c r="Q91" s="32"/>
    </row>
    <row r="92" spans="1:17" ht="15.6" customHeight="1">
      <c r="C92" s="3" t="s">
        <v>166</v>
      </c>
      <c r="D92" s="33" t="s">
        <v>175</v>
      </c>
      <c r="E92" s="33"/>
      <c r="F92" s="33"/>
      <c r="G92" s="33"/>
      <c r="H92" s="33"/>
      <c r="I92" s="33" t="s">
        <v>176</v>
      </c>
      <c r="J92" s="33"/>
      <c r="K92" s="33"/>
      <c r="L92" s="33"/>
      <c r="M92" s="3" t="s">
        <v>10</v>
      </c>
      <c r="N92" s="34" t="s">
        <v>177</v>
      </c>
      <c r="O92" s="34"/>
      <c r="P92" s="34"/>
      <c r="Q92" s="32">
        <v>49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178</v>
      </c>
      <c r="O93" s="34"/>
      <c r="P93" s="34"/>
      <c r="Q93" s="32">
        <v>20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167</v>
      </c>
      <c r="N95" s="34" t="s">
        <v>13</v>
      </c>
      <c r="O95" s="34"/>
      <c r="P95" s="34"/>
      <c r="Q95" s="32">
        <v>2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9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168</v>
      </c>
      <c r="D99" s="33" t="s">
        <v>179</v>
      </c>
      <c r="E99" s="33"/>
      <c r="F99" s="33"/>
      <c r="G99" s="33"/>
      <c r="H99" s="33"/>
      <c r="I99" s="33" t="s">
        <v>180</v>
      </c>
      <c r="J99" s="33"/>
      <c r="K99" s="33"/>
      <c r="L99" s="33"/>
      <c r="M99" s="3" t="s">
        <v>10</v>
      </c>
      <c r="N99" s="34" t="s">
        <v>177</v>
      </c>
      <c r="O99" s="34"/>
      <c r="P99" s="34"/>
      <c r="Q99" s="32">
        <v>18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178</v>
      </c>
      <c r="O100" s="34"/>
      <c r="P100" s="34"/>
      <c r="Q100" s="32">
        <v>53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167</v>
      </c>
      <c r="N102" s="34" t="s">
        <v>13</v>
      </c>
      <c r="O102" s="34"/>
      <c r="P102" s="34"/>
      <c r="Q102" s="32">
        <v>1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8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169</v>
      </c>
      <c r="D106" s="33" t="s">
        <v>181</v>
      </c>
      <c r="E106" s="33"/>
      <c r="F106" s="33"/>
      <c r="G106" s="33"/>
      <c r="H106" s="33"/>
      <c r="I106" s="33" t="s">
        <v>182</v>
      </c>
      <c r="J106" s="33"/>
      <c r="K106" s="33"/>
      <c r="L106" s="33"/>
      <c r="M106" s="3" t="s">
        <v>10</v>
      </c>
      <c r="N106" s="34" t="s">
        <v>183</v>
      </c>
      <c r="O106" s="34"/>
      <c r="P106" s="34"/>
      <c r="Q106" s="32">
        <v>71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184</v>
      </c>
      <c r="O107" s="34"/>
      <c r="P107" s="34"/>
      <c r="Q107" s="32">
        <v>0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167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9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170</v>
      </c>
      <c r="D113" s="33" t="s">
        <v>185</v>
      </c>
      <c r="E113" s="33"/>
      <c r="F113" s="33"/>
      <c r="G113" s="33"/>
      <c r="H113" s="33"/>
      <c r="I113" s="33" t="s">
        <v>182</v>
      </c>
      <c r="J113" s="33"/>
      <c r="K113" s="33"/>
      <c r="L113" s="33"/>
      <c r="M113" s="3" t="s">
        <v>10</v>
      </c>
      <c r="N113" s="34" t="s">
        <v>183</v>
      </c>
      <c r="O113" s="34"/>
      <c r="P113" s="34"/>
      <c r="Q113" s="32">
        <v>70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184</v>
      </c>
      <c r="O114" s="34"/>
      <c r="P114" s="34"/>
      <c r="Q114" s="32">
        <v>1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167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9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171</v>
      </c>
      <c r="D120" s="33" t="s">
        <v>186</v>
      </c>
      <c r="E120" s="33"/>
      <c r="F120" s="33"/>
      <c r="G120" s="33"/>
      <c r="H120" s="33"/>
      <c r="I120" s="33" t="s">
        <v>187</v>
      </c>
      <c r="J120" s="33"/>
      <c r="K120" s="33"/>
      <c r="L120" s="33"/>
      <c r="M120" s="3" t="s">
        <v>10</v>
      </c>
      <c r="N120" s="34" t="s">
        <v>188</v>
      </c>
      <c r="O120" s="34"/>
      <c r="P120" s="34"/>
      <c r="Q120" s="32">
        <v>31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189</v>
      </c>
      <c r="O121" s="34"/>
      <c r="P121" s="34"/>
      <c r="Q121" s="32">
        <v>41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167</v>
      </c>
      <c r="N123" s="34" t="s">
        <v>13</v>
      </c>
      <c r="O123" s="34"/>
      <c r="P123" s="34"/>
      <c r="Q123" s="32">
        <v>1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7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 ht="15.6" customHeight="1">
      <c r="C127" s="3" t="s">
        <v>172</v>
      </c>
      <c r="D127" s="33" t="s">
        <v>186</v>
      </c>
      <c r="E127" s="33"/>
      <c r="F127" s="33"/>
      <c r="G127" s="33"/>
      <c r="H127" s="33"/>
      <c r="I127" s="33" t="s">
        <v>191</v>
      </c>
      <c r="J127" s="33"/>
      <c r="K127" s="33"/>
      <c r="L127" s="33"/>
      <c r="M127" s="3" t="s">
        <v>10</v>
      </c>
      <c r="N127" s="34" t="s">
        <v>188</v>
      </c>
      <c r="O127" s="34"/>
      <c r="P127" s="34"/>
      <c r="Q127" s="32">
        <v>3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190</v>
      </c>
      <c r="O128" s="34"/>
      <c r="P128" s="34"/>
      <c r="Q128" s="32">
        <v>68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167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9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174</v>
      </c>
      <c r="D134" s="33" t="s">
        <v>192</v>
      </c>
      <c r="E134" s="33"/>
      <c r="F134" s="33"/>
      <c r="G134" s="33"/>
      <c r="H134" s="33"/>
      <c r="I134" s="33" t="s">
        <v>195</v>
      </c>
      <c r="J134" s="33"/>
      <c r="K134" s="33"/>
      <c r="L134" s="33"/>
      <c r="M134" s="3" t="s">
        <v>10</v>
      </c>
      <c r="N134" s="34" t="s">
        <v>193</v>
      </c>
      <c r="O134" s="34"/>
      <c r="P134" s="34"/>
      <c r="Q134" s="32">
        <v>38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194</v>
      </c>
      <c r="O135" s="34"/>
      <c r="P135" s="34"/>
      <c r="Q135" s="32">
        <v>34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167</v>
      </c>
      <c r="N137" s="34" t="s">
        <v>13</v>
      </c>
      <c r="O137" s="34"/>
      <c r="P137" s="34"/>
      <c r="Q137" s="32">
        <v>2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6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Q141" s="32"/>
    </row>
    <row r="142" spans="3:17">
      <c r="Q142" s="32"/>
    </row>
    <row r="143" spans="3:17">
      <c r="Q143" s="32"/>
    </row>
    <row r="144" spans="3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  <row r="501" spans="17:17">
      <c r="Q501" s="32"/>
    </row>
    <row r="502" spans="17:17">
      <c r="Q502" s="32"/>
    </row>
    <row r="503" spans="17:17">
      <c r="Q503" s="32"/>
    </row>
    <row r="504" spans="17:17">
      <c r="Q504" s="32"/>
    </row>
    <row r="505" spans="17:17">
      <c r="Q505" s="32"/>
    </row>
    <row r="506" spans="17:17">
      <c r="Q506" s="32"/>
    </row>
    <row r="507" spans="17:17">
      <c r="Q507" s="32"/>
    </row>
  </sheetData>
  <sortState xmlns:xlrd2="http://schemas.microsoft.com/office/spreadsheetml/2017/richdata2" ref="A2:AZ120">
    <sortCondition ref="C1"/>
  </sortState>
  <mergeCells count="56"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  <mergeCell ref="D113:H119"/>
    <mergeCell ref="I113:L119"/>
    <mergeCell ref="N113:P113"/>
    <mergeCell ref="N114:P114"/>
    <mergeCell ref="N115:P115"/>
    <mergeCell ref="N116:P116"/>
    <mergeCell ref="N117:P117"/>
    <mergeCell ref="N118:P118"/>
  </mergeCells>
  <phoneticPr fontId="5" type="noConversion"/>
  <conditionalFormatting sqref="G2:M44 G46:M87">
    <cfRule type="containsText" dxfId="3" priority="1" operator="containsText" text="Enth">
      <formula>NOT(ISERROR(SEARCH("Enth",G2)))</formula>
    </cfRule>
    <cfRule type="containsText" dxfId="2" priority="2" operator="containsText" text="3. Mehr">
      <formula>NOT(ISERROR(SEARCH("3. Mehr",G2)))</formula>
    </cfRule>
    <cfRule type="containsText" dxfId="1" priority="3" operator="containsText" text="2. Mehr">
      <formula>NOT(ISERROR(SEARCH("2. Mehr",G2)))</formula>
    </cfRule>
    <cfRule type="containsText" dxfId="0" priority="4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30.04.2026,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46" max="16383" man="1"/>
    <brk id="195" max="16383" man="1"/>
    <brk id="244" max="16383" man="1"/>
    <brk id="296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2026-05-01T08:57:52Z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2026-05-01T08:56:06Z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4cf4db47-0713-47b3-84c4-00e27c0cf90d</vt:lpwstr>
  </property>
  <property fmtid="{D5CDD505-2E9C-101B-9397-08002B2CF9AE}" pid="8" name="MSIP_Label_12929fe2-8bad-4dcb-8a88-df5f275e3b3e_ContentBits">
    <vt:lpwstr>0</vt:lpwstr>
  </property>
  <property fmtid="{D5CDD505-2E9C-101B-9397-08002B2CF9AE}" pid="9" name="MSIP_Label_12929fe2-8bad-4dcb-8a88-df5f275e3b3e_Tag">
    <vt:lpwstr>10, 0, 1, 1</vt:lpwstr>
  </property>
</Properties>
</file>